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eri" sheetId="1" r:id="rId1"/>
    <sheet name="istatistik" sheetId="2" r:id="rId2"/>
    <sheet name="Grafik" sheetId="3" r:id="rId3"/>
  </sheets>
  <definedNames>
    <definedName name="_xlnm.Print_Area" localSheetId="0">'veri'!$A$1:$F$89</definedName>
  </definedNames>
  <calcPr fullCalcOnLoad="1"/>
</workbook>
</file>

<file path=xl/sharedStrings.xml><?xml version="1.0" encoding="utf-8"?>
<sst xmlns="http://schemas.openxmlformats.org/spreadsheetml/2006/main" count="182" uniqueCount="118">
  <si>
    <t xml:space="preserve">No </t>
  </si>
  <si>
    <t>Maddeler</t>
  </si>
  <si>
    <t xml:space="preserve">Birim </t>
  </si>
  <si>
    <t>Perakende</t>
  </si>
  <si>
    <t>A</t>
  </si>
  <si>
    <t xml:space="preserve">GIDA MADDELERİ </t>
  </si>
  <si>
    <t>B</t>
  </si>
  <si>
    <t xml:space="preserve">Yaş Sebzeler </t>
  </si>
  <si>
    <t>C</t>
  </si>
  <si>
    <t xml:space="preserve">Yaş Meyveler </t>
  </si>
  <si>
    <t xml:space="preserve">İNŞAAT MALZEMELERİ </t>
  </si>
  <si>
    <t xml:space="preserve">TİCARET VE  SANAYİ ODASI </t>
  </si>
  <si>
    <t xml:space="preserve">Ekmek </t>
  </si>
  <si>
    <t xml:space="preserve">Kaşar Peyniri </t>
  </si>
  <si>
    <t xml:space="preserve">Patlıcan </t>
  </si>
  <si>
    <t xml:space="preserve">Lahana </t>
  </si>
  <si>
    <t xml:space="preserve">Salatalık </t>
  </si>
  <si>
    <t xml:space="preserve">Kuru Soğan </t>
  </si>
  <si>
    <t xml:space="preserve">Patates </t>
  </si>
  <si>
    <t xml:space="preserve">Havuç </t>
  </si>
  <si>
    <t>Elma</t>
  </si>
  <si>
    <t xml:space="preserve">Armut </t>
  </si>
  <si>
    <t xml:space="preserve">Şeftali </t>
  </si>
  <si>
    <t xml:space="preserve">Üzüm </t>
  </si>
  <si>
    <t xml:space="preserve">Kavun </t>
  </si>
  <si>
    <t xml:space="preserve">Limon </t>
  </si>
  <si>
    <t xml:space="preserve">Vişne </t>
  </si>
  <si>
    <t>Adet</t>
  </si>
  <si>
    <t xml:space="preserve">Gıda Maddeleri </t>
  </si>
  <si>
    <t xml:space="preserve">Ev Eşyaları </t>
  </si>
  <si>
    <t xml:space="preserve">Aydınlatma ve Isıtma </t>
  </si>
  <si>
    <t xml:space="preserve">İnşaat Malzemeleri </t>
  </si>
  <si>
    <t xml:space="preserve">Çeşitli Harcamalar </t>
  </si>
  <si>
    <t>AYLAR</t>
  </si>
  <si>
    <t xml:space="preserve">TOPTAN </t>
  </si>
  <si>
    <t xml:space="preserve">PERAKENDE </t>
  </si>
  <si>
    <t xml:space="preserve">GRUPLAR </t>
  </si>
  <si>
    <t xml:space="preserve">EREĞLİ/KONYA </t>
  </si>
  <si>
    <t>Kuzu Eti(Kemikli)</t>
  </si>
  <si>
    <t xml:space="preserve">Tavuk Eti( Bütün) </t>
  </si>
  <si>
    <t>Zeytinyağı</t>
  </si>
  <si>
    <t>Ayçiçek Yağı</t>
  </si>
  <si>
    <t>Süt (Açık)</t>
  </si>
  <si>
    <t>Yoğurt (Süzme)</t>
  </si>
  <si>
    <t>Yumurta</t>
  </si>
  <si>
    <t>Kültür Mantarı</t>
  </si>
  <si>
    <t>Toz Şeker</t>
  </si>
  <si>
    <t>Buğday Unu</t>
  </si>
  <si>
    <t>Kırmızı Mercimek</t>
  </si>
  <si>
    <t>Yeşil Mercimek</t>
  </si>
  <si>
    <t>1 ad</t>
  </si>
  <si>
    <t xml:space="preserve">AYDINLATMA ISITMA </t>
  </si>
  <si>
    <t>Odun (Kırılmış)</t>
  </si>
  <si>
    <t xml:space="preserve">Kalorifer Yakıtı </t>
  </si>
  <si>
    <t>Elektrik ev</t>
  </si>
  <si>
    <t>İçme suyu</t>
  </si>
  <si>
    <t>Tüpgaz 12 kg</t>
  </si>
  <si>
    <t xml:space="preserve">Çimento 50 kg </t>
  </si>
  <si>
    <t xml:space="preserve">Yuvarlak Demir 8'lik </t>
  </si>
  <si>
    <t>Çivi</t>
  </si>
  <si>
    <t>Kiremit</t>
  </si>
  <si>
    <t>Kireç</t>
  </si>
  <si>
    <t>1 kg</t>
  </si>
  <si>
    <t>1 m3</t>
  </si>
  <si>
    <t xml:space="preserve">Yağlı Boya </t>
  </si>
  <si>
    <t xml:space="preserve">Plastik Boya </t>
  </si>
  <si>
    <t>Yeşil Biber</t>
  </si>
  <si>
    <t>Domates</t>
  </si>
  <si>
    <t>Kabak</t>
  </si>
  <si>
    <t>Taze Fasulye</t>
  </si>
  <si>
    <t>Ispanak</t>
  </si>
  <si>
    <t>Pırasa</t>
  </si>
  <si>
    <t>Marul</t>
  </si>
  <si>
    <t>Karpuz</t>
  </si>
  <si>
    <t>Portakal</t>
  </si>
  <si>
    <t>Mandalin</t>
  </si>
  <si>
    <t>Muz</t>
  </si>
  <si>
    <t>Erik</t>
  </si>
  <si>
    <t>Ayva</t>
  </si>
  <si>
    <t>Kiraz</t>
  </si>
  <si>
    <t xml:space="preserve">Kayısı </t>
  </si>
  <si>
    <t>Yeni Dünya</t>
  </si>
  <si>
    <t>Kg</t>
  </si>
  <si>
    <t>1 Ad</t>
  </si>
  <si>
    <t>1 ton</t>
  </si>
  <si>
    <t>1 lt</t>
  </si>
  <si>
    <t>1 kw</t>
  </si>
  <si>
    <t xml:space="preserve">Lpg </t>
  </si>
  <si>
    <t>Yaş Meyveler</t>
  </si>
  <si>
    <t>Tuz sofra--750 gr</t>
  </si>
  <si>
    <t>Beyaz Peynir/tam yağlı</t>
  </si>
  <si>
    <t>Tarih</t>
  </si>
  <si>
    <t>Perakende
Ortalama</t>
  </si>
  <si>
    <t>Tespit Edilen Fiyatlar</t>
  </si>
  <si>
    <t>Aylık Fiyat
ortalaması</t>
  </si>
  <si>
    <t>Ayın 5 inde</t>
  </si>
  <si>
    <t>Ayın 20 sinde</t>
  </si>
  <si>
    <t>Makarna 500 gr</t>
  </si>
  <si>
    <t>Kuru Fasulye 7 mm</t>
  </si>
  <si>
    <t>Bulgur  pilavlık</t>
  </si>
  <si>
    <t>Nohut  kocabaş</t>
  </si>
  <si>
    <t>Pirinç pilavlık</t>
  </si>
  <si>
    <t>Maydanoz</t>
  </si>
  <si>
    <t>Kömür (tunçbilek)</t>
  </si>
  <si>
    <t>Motorin</t>
  </si>
  <si>
    <t>Hazır Beton C 21</t>
  </si>
  <si>
    <t>Dana Eti</t>
  </si>
  <si>
    <t>Kuzu Eti(Kemiksiz)</t>
  </si>
  <si>
    <t>Zeytin</t>
  </si>
  <si>
    <t>Çay ***tiryaki</t>
  </si>
  <si>
    <t xml:space="preserve">Benzin(K.suz) </t>
  </si>
  <si>
    <t xml:space="preserve">Kg </t>
  </si>
  <si>
    <t xml:space="preserve">                                                            ÇEŞİTLİ HARCAMALAR </t>
  </si>
  <si>
    <t>D</t>
  </si>
  <si>
    <t>E</t>
  </si>
  <si>
    <t>Bims</t>
  </si>
  <si>
    <t>Koli</t>
  </si>
  <si>
    <t>05.09.2018/20.09.2018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</si>
</sst>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#,##0.00;[Red]#,##0.00"/>
  </numFmts>
  <fonts count="42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Bookman Old Style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Arial Tur"/>
      <family val="0"/>
    </font>
    <font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2" fontId="0" fillId="0" borderId="0" xfId="0" applyAlignment="1">
      <alignment/>
    </xf>
    <xf numFmtId="2" fontId="1" fillId="0" borderId="0" xfId="0" applyFont="1" applyAlignment="1">
      <alignment/>
    </xf>
    <xf numFmtId="2" fontId="0" fillId="0" borderId="10" xfId="0" applyBorder="1" applyAlignment="1">
      <alignment/>
    </xf>
    <xf numFmtId="2" fontId="1" fillId="0" borderId="10" xfId="0" applyFont="1" applyBorder="1" applyAlignment="1">
      <alignment/>
    </xf>
    <xf numFmtId="2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2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2" fontId="0" fillId="0" borderId="12" xfId="0" applyBorder="1" applyAlignment="1">
      <alignment/>
    </xf>
    <xf numFmtId="2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2" fontId="0" fillId="33" borderId="13" xfId="0" applyFill="1" applyBorder="1" applyAlignment="1">
      <alignment/>
    </xf>
    <xf numFmtId="2" fontId="0" fillId="33" borderId="18" xfId="0" applyFill="1" applyBorder="1" applyAlignment="1">
      <alignment/>
    </xf>
    <xf numFmtId="2" fontId="1" fillId="33" borderId="10" xfId="0" applyFont="1" applyFill="1" applyBorder="1" applyAlignment="1">
      <alignment shrinkToFit="1"/>
    </xf>
    <xf numFmtId="4" fontId="0" fillId="33" borderId="10" xfId="0" applyNumberFormat="1" applyFill="1" applyBorder="1" applyAlignment="1">
      <alignment/>
    </xf>
    <xf numFmtId="2" fontId="1" fillId="0" borderId="10" xfId="0" applyFont="1" applyFill="1" applyBorder="1" applyAlignment="1">
      <alignment shrinkToFit="1"/>
    </xf>
    <xf numFmtId="4" fontId="0" fillId="0" borderId="10" xfId="0" applyNumberForma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2" fontId="0" fillId="0" borderId="10" xfId="0" applyFill="1" applyBorder="1" applyAlignment="1">
      <alignment/>
    </xf>
    <xf numFmtId="2" fontId="0" fillId="0" borderId="0" xfId="0" applyFill="1" applyAlignment="1">
      <alignment/>
    </xf>
    <xf numFmtId="14" fontId="3" fillId="0" borderId="10" xfId="0" applyNumberFormat="1" applyFont="1" applyBorder="1" applyAlignment="1">
      <alignment horizontal="center" shrinkToFit="1"/>
    </xf>
    <xf numFmtId="2" fontId="0" fillId="0" borderId="10" xfId="0" applyFill="1" applyBorder="1" applyAlignment="1" applyProtection="1">
      <alignment/>
      <protection/>
    </xf>
    <xf numFmtId="2" fontId="1" fillId="0" borderId="10" xfId="0" applyFont="1" applyBorder="1" applyAlignment="1">
      <alignment wrapText="1" shrinkToFit="1"/>
    </xf>
    <xf numFmtId="2" fontId="1" fillId="0" borderId="10" xfId="0" applyFont="1" applyBorder="1" applyAlignment="1">
      <alignment shrinkToFit="1"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1" fillId="0" borderId="0" xfId="0" applyFont="1" applyBorder="1" applyAlignment="1">
      <alignment horizontal="left"/>
    </xf>
    <xf numFmtId="2" fontId="1" fillId="0" borderId="0" xfId="0" applyFont="1" applyAlignment="1">
      <alignment horizontal="left"/>
    </xf>
    <xf numFmtId="2" fontId="0" fillId="0" borderId="10" xfId="0" applyBorder="1" applyAlignment="1">
      <alignment horizontal="center"/>
    </xf>
    <xf numFmtId="2" fontId="0" fillId="0" borderId="19" xfId="0" applyBorder="1" applyAlignment="1">
      <alignment horizontal="center"/>
    </xf>
    <xf numFmtId="2" fontId="0" fillId="0" borderId="10" xfId="0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left"/>
    </xf>
    <xf numFmtId="2" fontId="1" fillId="0" borderId="0" xfId="0" applyFont="1" applyBorder="1" applyAlignment="1">
      <alignment horizontal="left"/>
    </xf>
    <xf numFmtId="2" fontId="0" fillId="0" borderId="0" xfId="0" applyFont="1" applyBorder="1" applyAlignment="1">
      <alignment horizontal="center"/>
    </xf>
    <xf numFmtId="2" fontId="1" fillId="0" borderId="0" xfId="0" applyFont="1" applyBorder="1" applyAlignment="1">
      <alignment horizontal="center"/>
    </xf>
    <xf numFmtId="2" fontId="1" fillId="0" borderId="10" xfId="0" applyFont="1" applyBorder="1" applyAlignment="1">
      <alignment horizontal="center" wrapText="1" shrinkToFit="1"/>
    </xf>
    <xf numFmtId="2" fontId="1" fillId="0" borderId="10" xfId="0" applyFont="1" applyBorder="1" applyAlignment="1">
      <alignment horizontal="center" shrinkToFit="1"/>
    </xf>
    <xf numFmtId="2" fontId="1" fillId="0" borderId="12" xfId="0" applyFont="1" applyBorder="1" applyAlignment="1">
      <alignment horizontal="center" shrinkToFit="1"/>
    </xf>
    <xf numFmtId="2" fontId="0" fillId="34" borderId="12" xfId="0" applyFill="1" applyBorder="1" applyAlignment="1">
      <alignment horizontal="center"/>
    </xf>
    <xf numFmtId="2" fontId="0" fillId="34" borderId="20" xfId="0" applyFill="1" applyBorder="1" applyAlignment="1">
      <alignment horizontal="center"/>
    </xf>
    <xf numFmtId="2" fontId="1" fillId="0" borderId="10" xfId="0" applyFont="1" applyBorder="1" applyAlignment="1">
      <alignment horizontal="center"/>
    </xf>
    <xf numFmtId="2" fontId="1" fillId="0" borderId="20" xfId="0" applyFont="1" applyBorder="1" applyAlignment="1">
      <alignment horizontal="center" shrinkToFit="1"/>
    </xf>
    <xf numFmtId="0" fontId="1" fillId="0" borderId="10" xfId="0" applyNumberFormat="1" applyFont="1" applyBorder="1" applyAlignment="1">
      <alignment horizontal="center"/>
    </xf>
    <xf numFmtId="2" fontId="1" fillId="0" borderId="21" xfId="0" applyFont="1" applyBorder="1" applyAlignment="1">
      <alignment horizontal="center"/>
    </xf>
    <xf numFmtId="2" fontId="1" fillId="0" borderId="22" xfId="0" applyFont="1" applyBorder="1" applyAlignment="1">
      <alignment horizontal="center"/>
    </xf>
    <xf numFmtId="2" fontId="1" fillId="0" borderId="2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Toptan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istatistik!$A$3:$A$9</c:f>
              <c:strCache>
                <c:ptCount val="7"/>
                <c:pt idx="0">
                  <c:v>Gıda Maddeleri </c:v>
                </c:pt>
                <c:pt idx="1">
                  <c:v>Yaş Sebzeler </c:v>
                </c:pt>
                <c:pt idx="2">
                  <c:v>Yaş Meyveler</c:v>
                </c:pt>
                <c:pt idx="3">
                  <c:v>Ev Eşyaları </c:v>
                </c:pt>
                <c:pt idx="4">
                  <c:v>Çeşitli Harcamalar </c:v>
                </c:pt>
                <c:pt idx="5">
                  <c:v>Aydınlatma ve Isıtma </c:v>
                </c:pt>
                <c:pt idx="6">
                  <c:v>İnşaat Malzemeleri </c:v>
                </c:pt>
              </c:strCache>
            </c:strRef>
          </c:cat>
          <c:val>
            <c:numRef>
              <c:f>istatistik!$B$3:$B$9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Perakende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istatistik!$A$3:$A$9</c:f>
              <c:strCache>
                <c:ptCount val="7"/>
                <c:pt idx="0">
                  <c:v>Gıda Maddeleri </c:v>
                </c:pt>
                <c:pt idx="1">
                  <c:v>Yaş Sebzeler </c:v>
                </c:pt>
                <c:pt idx="2">
                  <c:v>Yaş Meyveler</c:v>
                </c:pt>
                <c:pt idx="3">
                  <c:v>Ev Eşyaları </c:v>
                </c:pt>
                <c:pt idx="4">
                  <c:v>Çeşitli Harcamalar </c:v>
                </c:pt>
                <c:pt idx="5">
                  <c:v>Aydınlatma ve Isıtma </c:v>
                </c:pt>
                <c:pt idx="6">
                  <c:v>İnşaat Malzemeleri </c:v>
                </c:pt>
              </c:strCache>
            </c:strRef>
          </c:cat>
          <c:val>
            <c:numRef>
              <c:f>istatistik!$C$3:$C$9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1054051"/>
        <c:axId val="55268732"/>
      </c:barChart>
      <c:catAx>
        <c:axId val="2105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268732"/>
        <c:crosses val="autoZero"/>
        <c:auto val="1"/>
        <c:lblOffset val="100"/>
        <c:tickLblSkip val="1"/>
        <c:noMultiLvlLbl val="0"/>
      </c:catAx>
      <c:valAx>
        <c:axId val="55268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40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showZeros="0" tabSelected="1" showOutlineSymbols="0" zoomScalePageLayoutView="0" workbookViewId="0" topLeftCell="A1">
      <selection activeCell="E73" sqref="E73"/>
    </sheetView>
  </sheetViews>
  <sheetFormatPr defaultColWidth="9.00390625" defaultRowHeight="12.75"/>
  <cols>
    <col min="1" max="1" width="5.125" style="5" customWidth="1"/>
    <col min="2" max="2" width="30.125" style="0" customWidth="1"/>
    <col min="3" max="3" width="6.25390625" style="0" customWidth="1"/>
    <col min="4" max="4" width="14.625" style="0" customWidth="1"/>
    <col min="5" max="5" width="13.125" style="0" customWidth="1"/>
    <col min="6" max="6" width="12.125" style="0" customWidth="1"/>
  </cols>
  <sheetData>
    <row r="1" spans="1:6" ht="12.75">
      <c r="A1" s="41" t="s">
        <v>37</v>
      </c>
      <c r="B1" s="41"/>
      <c r="D1" s="49"/>
      <c r="E1" s="49"/>
      <c r="F1" s="49"/>
    </row>
    <row r="2" spans="1:6" ht="12.75" customHeight="1">
      <c r="A2" s="41" t="s">
        <v>11</v>
      </c>
      <c r="B2" s="41"/>
      <c r="D2" s="40"/>
      <c r="E2" s="48"/>
      <c r="F2" s="48"/>
    </row>
    <row r="3" spans="1:6" ht="12" customHeight="1">
      <c r="A3" s="41"/>
      <c r="B3" s="41"/>
      <c r="D3" s="47"/>
      <c r="E3" s="49"/>
      <c r="F3" s="49"/>
    </row>
    <row r="4" spans="2:6" ht="0.75" customHeight="1">
      <c r="B4" s="4"/>
      <c r="D4" s="47"/>
      <c r="E4" s="49"/>
      <c r="F4" s="49"/>
    </row>
    <row r="5" spans="1:2" ht="11.25" customHeight="1">
      <c r="A5" s="6" t="s">
        <v>91</v>
      </c>
      <c r="B5" s="34" t="s">
        <v>117</v>
      </c>
    </row>
    <row r="6" ht="2.25" customHeight="1" hidden="1"/>
    <row r="7" spans="1:6" ht="23.25" customHeight="1">
      <c r="A7" s="57" t="s">
        <v>0</v>
      </c>
      <c r="B7" s="55" t="s">
        <v>1</v>
      </c>
      <c r="C7" s="55" t="s">
        <v>2</v>
      </c>
      <c r="D7" s="52" t="s">
        <v>93</v>
      </c>
      <c r="E7" s="56"/>
      <c r="F7" s="36" t="s">
        <v>94</v>
      </c>
    </row>
    <row r="8" spans="1:6" ht="12" customHeight="1">
      <c r="A8" s="57"/>
      <c r="B8" s="55"/>
      <c r="C8" s="55"/>
      <c r="D8" s="37" t="s">
        <v>95</v>
      </c>
      <c r="E8" s="37" t="s">
        <v>96</v>
      </c>
      <c r="F8" s="50" t="s">
        <v>92</v>
      </c>
    </row>
    <row r="9" spans="1:6" ht="12.75">
      <c r="A9" s="57"/>
      <c r="B9" s="55"/>
      <c r="C9" s="55"/>
      <c r="D9" s="51" t="s">
        <v>3</v>
      </c>
      <c r="E9" s="51" t="s">
        <v>3</v>
      </c>
      <c r="F9" s="51"/>
    </row>
    <row r="10" spans="1:6" ht="18.75" customHeight="1" hidden="1">
      <c r="A10" s="57"/>
      <c r="B10" s="55"/>
      <c r="C10" s="55"/>
      <c r="D10" s="51"/>
      <c r="E10" s="51"/>
      <c r="F10" s="52"/>
    </row>
    <row r="11" spans="1:6" ht="12.75">
      <c r="A11" s="6" t="s">
        <v>4</v>
      </c>
      <c r="B11" s="3" t="s">
        <v>5</v>
      </c>
      <c r="C11" s="53"/>
      <c r="D11" s="54"/>
      <c r="E11" s="54"/>
      <c r="F11" s="54"/>
    </row>
    <row r="12" spans="1:6" ht="12.75">
      <c r="A12" s="7">
        <v>1</v>
      </c>
      <c r="B12" s="2" t="s">
        <v>12</v>
      </c>
      <c r="C12" s="2" t="s">
        <v>27</v>
      </c>
      <c r="D12" s="32">
        <v>1.25</v>
      </c>
      <c r="E12" s="32">
        <v>1.25</v>
      </c>
      <c r="F12" s="35"/>
    </row>
    <row r="13" spans="1:6" ht="12.75">
      <c r="A13" s="7">
        <v>2</v>
      </c>
      <c r="B13" s="2" t="s">
        <v>38</v>
      </c>
      <c r="C13" s="2" t="s">
        <v>82</v>
      </c>
      <c r="D13" s="32">
        <v>42.5</v>
      </c>
      <c r="E13" s="32">
        <v>42.5</v>
      </c>
      <c r="F13" s="35"/>
    </row>
    <row r="14" spans="1:6" ht="12.75">
      <c r="A14" s="7">
        <v>3</v>
      </c>
      <c r="B14" s="2" t="s">
        <v>107</v>
      </c>
      <c r="C14" s="2" t="s">
        <v>82</v>
      </c>
      <c r="D14" s="32">
        <v>47.5</v>
      </c>
      <c r="E14" s="32">
        <v>47.5</v>
      </c>
      <c r="F14" s="35"/>
    </row>
    <row r="15" spans="1:6" ht="12.75">
      <c r="A15" s="7">
        <v>4</v>
      </c>
      <c r="B15" s="2" t="s">
        <v>106</v>
      </c>
      <c r="C15" s="2" t="s">
        <v>82</v>
      </c>
      <c r="D15" s="32">
        <v>39</v>
      </c>
      <c r="E15" s="32">
        <v>39</v>
      </c>
      <c r="F15" s="35"/>
    </row>
    <row r="16" spans="1:6" ht="12.75">
      <c r="A16" s="7">
        <v>5</v>
      </c>
      <c r="B16" s="2" t="s">
        <v>39</v>
      </c>
      <c r="C16" s="2" t="s">
        <v>82</v>
      </c>
      <c r="D16" s="32">
        <v>13.25</v>
      </c>
      <c r="E16" s="32">
        <v>13.25</v>
      </c>
      <c r="F16" s="35"/>
    </row>
    <row r="17" spans="1:6" ht="12.75">
      <c r="A17" s="7">
        <v>6</v>
      </c>
      <c r="B17" s="2" t="s">
        <v>40</v>
      </c>
      <c r="C17" s="2" t="s">
        <v>82</v>
      </c>
      <c r="D17" s="32">
        <v>31.25</v>
      </c>
      <c r="E17" s="32">
        <v>31.25</v>
      </c>
      <c r="F17" s="35"/>
    </row>
    <row r="18" spans="1:6" ht="12.75">
      <c r="A18" s="7">
        <v>7</v>
      </c>
      <c r="B18" s="2" t="s">
        <v>41</v>
      </c>
      <c r="C18" s="2" t="s">
        <v>82</v>
      </c>
      <c r="D18" s="32">
        <v>6.25</v>
      </c>
      <c r="E18" s="32">
        <v>6.25</v>
      </c>
      <c r="F18" s="35"/>
    </row>
    <row r="19" spans="1:6" ht="12.75">
      <c r="A19" s="7">
        <v>8</v>
      </c>
      <c r="B19" s="2" t="s">
        <v>108</v>
      </c>
      <c r="C19" s="2" t="s">
        <v>82</v>
      </c>
      <c r="D19" s="32">
        <v>13.95</v>
      </c>
      <c r="E19" s="32">
        <v>13.95</v>
      </c>
      <c r="F19" s="35"/>
    </row>
    <row r="20" spans="1:6" ht="12.75">
      <c r="A20" s="7">
        <v>9</v>
      </c>
      <c r="B20" s="2" t="s">
        <v>42</v>
      </c>
      <c r="C20" s="2" t="s">
        <v>85</v>
      </c>
      <c r="D20" s="32">
        <v>2.5</v>
      </c>
      <c r="E20" s="32">
        <v>2.5</v>
      </c>
      <c r="F20" s="35"/>
    </row>
    <row r="21" spans="1:6" ht="12.75">
      <c r="A21" s="7">
        <v>10</v>
      </c>
      <c r="B21" s="2" t="s">
        <v>44</v>
      </c>
      <c r="C21" s="2" t="s">
        <v>116</v>
      </c>
      <c r="D21" s="32">
        <v>9.75</v>
      </c>
      <c r="E21" s="32">
        <v>9.75</v>
      </c>
      <c r="F21" s="35"/>
    </row>
    <row r="22" spans="1:6" ht="12.75">
      <c r="A22" s="7">
        <v>11</v>
      </c>
      <c r="B22" s="2" t="s">
        <v>43</v>
      </c>
      <c r="C22" s="2" t="s">
        <v>111</v>
      </c>
      <c r="D22" s="32">
        <v>11</v>
      </c>
      <c r="E22" s="32">
        <v>11</v>
      </c>
      <c r="F22" s="35"/>
    </row>
    <row r="23" spans="1:6" ht="12.75">
      <c r="A23" s="7">
        <v>12</v>
      </c>
      <c r="B23" s="2" t="s">
        <v>90</v>
      </c>
      <c r="C23" s="2" t="s">
        <v>82</v>
      </c>
      <c r="D23" s="32">
        <v>12.25</v>
      </c>
      <c r="E23" s="32">
        <v>12.25</v>
      </c>
      <c r="F23" s="35"/>
    </row>
    <row r="24" spans="1:6" ht="12.75">
      <c r="A24" s="7">
        <v>13</v>
      </c>
      <c r="B24" s="2" t="s">
        <v>13</v>
      </c>
      <c r="C24" s="2" t="s">
        <v>82</v>
      </c>
      <c r="D24" s="32">
        <v>24</v>
      </c>
      <c r="E24" s="32">
        <v>24.5</v>
      </c>
      <c r="F24" s="35"/>
    </row>
    <row r="25" spans="1:6" ht="12.75">
      <c r="A25" s="7">
        <v>14</v>
      </c>
      <c r="B25" s="2" t="s">
        <v>109</v>
      </c>
      <c r="C25" s="2" t="s">
        <v>82</v>
      </c>
      <c r="D25" s="32">
        <v>23</v>
      </c>
      <c r="E25" s="32">
        <v>23</v>
      </c>
      <c r="F25" s="35"/>
    </row>
    <row r="26" spans="1:6" ht="12.75">
      <c r="A26" s="7">
        <v>15</v>
      </c>
      <c r="B26" s="2" t="s">
        <v>46</v>
      </c>
      <c r="C26" s="2" t="s">
        <v>82</v>
      </c>
      <c r="D26" s="32">
        <v>3.25</v>
      </c>
      <c r="E26" s="32">
        <v>3.25</v>
      </c>
      <c r="F26" s="35"/>
    </row>
    <row r="27" spans="1:6" ht="12.75">
      <c r="A27" s="7">
        <v>16</v>
      </c>
      <c r="B27" s="2" t="s">
        <v>89</v>
      </c>
      <c r="C27" s="2" t="s">
        <v>82</v>
      </c>
      <c r="D27" s="32">
        <v>1</v>
      </c>
      <c r="E27" s="32">
        <v>1</v>
      </c>
      <c r="F27" s="35"/>
    </row>
    <row r="28" spans="1:6" ht="12.75">
      <c r="A28" s="7">
        <v>17</v>
      </c>
      <c r="B28" s="2" t="s">
        <v>97</v>
      </c>
      <c r="C28" s="2" t="s">
        <v>82</v>
      </c>
      <c r="D28" s="32">
        <v>1.8</v>
      </c>
      <c r="E28" s="32">
        <v>1.8</v>
      </c>
      <c r="F28" s="35"/>
    </row>
    <row r="29" spans="1:6" ht="12.75">
      <c r="A29" s="7">
        <v>18</v>
      </c>
      <c r="B29" s="2" t="s">
        <v>47</v>
      </c>
      <c r="C29" s="2" t="s">
        <v>82</v>
      </c>
      <c r="D29" s="32">
        <v>2.5</v>
      </c>
      <c r="E29" s="32">
        <v>2.5</v>
      </c>
      <c r="F29" s="35"/>
    </row>
    <row r="30" spans="1:6" ht="12.75">
      <c r="A30" s="7">
        <v>19</v>
      </c>
      <c r="B30" s="2" t="s">
        <v>98</v>
      </c>
      <c r="C30" s="2" t="s">
        <v>82</v>
      </c>
      <c r="D30" s="32">
        <v>7.85</v>
      </c>
      <c r="E30" s="32">
        <v>7.85</v>
      </c>
      <c r="F30" s="35"/>
    </row>
    <row r="31" spans="1:6" ht="12.75">
      <c r="A31" s="7">
        <v>20</v>
      </c>
      <c r="B31" s="2" t="s">
        <v>99</v>
      </c>
      <c r="C31" s="2" t="s">
        <v>82</v>
      </c>
      <c r="D31" s="32">
        <v>3.5</v>
      </c>
      <c r="E31" s="32">
        <v>3.5</v>
      </c>
      <c r="F31" s="35"/>
    </row>
    <row r="32" spans="1:6" ht="12.75">
      <c r="A32" s="7">
        <v>21</v>
      </c>
      <c r="B32" s="2" t="s">
        <v>100</v>
      </c>
      <c r="C32" s="2" t="s">
        <v>82</v>
      </c>
      <c r="D32" s="32">
        <v>8</v>
      </c>
      <c r="E32" s="32">
        <v>8</v>
      </c>
      <c r="F32" s="35"/>
    </row>
    <row r="33" spans="1:6" ht="12.75">
      <c r="A33" s="7">
        <v>22</v>
      </c>
      <c r="B33" s="2" t="s">
        <v>48</v>
      </c>
      <c r="C33" s="2" t="s">
        <v>82</v>
      </c>
      <c r="D33" s="32">
        <v>5.5</v>
      </c>
      <c r="E33" s="32">
        <v>5.5</v>
      </c>
      <c r="F33" s="35"/>
    </row>
    <row r="34" spans="1:6" ht="12.75">
      <c r="A34" s="7">
        <v>23</v>
      </c>
      <c r="B34" s="2" t="s">
        <v>49</v>
      </c>
      <c r="C34" s="2" t="s">
        <v>82</v>
      </c>
      <c r="D34" s="32">
        <v>6.5</v>
      </c>
      <c r="E34" s="32">
        <v>6.5</v>
      </c>
      <c r="F34" s="35"/>
    </row>
    <row r="35" spans="1:6" ht="12.75">
      <c r="A35" s="7">
        <v>24</v>
      </c>
      <c r="B35" s="2" t="s">
        <v>101</v>
      </c>
      <c r="C35" s="2" t="s">
        <v>82</v>
      </c>
      <c r="D35" s="32">
        <v>5.75</v>
      </c>
      <c r="E35" s="32">
        <v>5.75</v>
      </c>
      <c r="F35" s="35"/>
    </row>
    <row r="36" spans="1:6" ht="12.75">
      <c r="A36" s="8" t="s">
        <v>6</v>
      </c>
      <c r="B36" s="1" t="s">
        <v>7</v>
      </c>
      <c r="C36" s="43"/>
      <c r="D36" s="43"/>
      <c r="E36" s="43"/>
      <c r="F36" s="43"/>
    </row>
    <row r="37" spans="1:6" ht="12.75">
      <c r="A37" s="39">
        <v>25</v>
      </c>
      <c r="B37" s="2" t="s">
        <v>45</v>
      </c>
      <c r="C37" s="2" t="s">
        <v>82</v>
      </c>
      <c r="D37" s="32">
        <v>10</v>
      </c>
      <c r="E37" s="32">
        <v>10</v>
      </c>
      <c r="F37" s="35"/>
    </row>
    <row r="38" spans="1:6" ht="12.75">
      <c r="A38" s="9">
        <v>26</v>
      </c>
      <c r="B38" s="2" t="s">
        <v>14</v>
      </c>
      <c r="C38" s="2" t="s">
        <v>82</v>
      </c>
      <c r="D38" s="32">
        <v>2</v>
      </c>
      <c r="E38" s="32">
        <v>2</v>
      </c>
      <c r="F38" s="35"/>
    </row>
    <row r="39" spans="1:6" ht="12.75">
      <c r="A39" s="39">
        <v>27</v>
      </c>
      <c r="B39" s="2" t="s">
        <v>66</v>
      </c>
      <c r="C39" s="2" t="s">
        <v>82</v>
      </c>
      <c r="D39" s="32">
        <v>3</v>
      </c>
      <c r="E39" s="32">
        <v>3</v>
      </c>
      <c r="F39" s="35"/>
    </row>
    <row r="40" spans="1:6" ht="12.75">
      <c r="A40" s="9">
        <v>28</v>
      </c>
      <c r="B40" s="2" t="s">
        <v>67</v>
      </c>
      <c r="C40" s="2" t="s">
        <v>82</v>
      </c>
      <c r="D40" s="32">
        <v>2</v>
      </c>
      <c r="E40" s="32">
        <v>2.5</v>
      </c>
      <c r="F40" s="35"/>
    </row>
    <row r="41" spans="1:6" ht="12.75">
      <c r="A41" s="39">
        <v>29</v>
      </c>
      <c r="B41" s="2" t="s">
        <v>68</v>
      </c>
      <c r="C41" s="2" t="s">
        <v>82</v>
      </c>
      <c r="D41" s="32"/>
      <c r="E41" s="32"/>
      <c r="F41" s="35"/>
    </row>
    <row r="42" spans="1:6" ht="12.75">
      <c r="A42" s="9">
        <v>30</v>
      </c>
      <c r="B42" s="2" t="s">
        <v>69</v>
      </c>
      <c r="C42" s="2" t="s">
        <v>82</v>
      </c>
      <c r="D42" s="32">
        <v>5</v>
      </c>
      <c r="E42" s="32">
        <v>5</v>
      </c>
      <c r="F42" s="35"/>
    </row>
    <row r="43" spans="1:6" ht="12.75">
      <c r="A43" s="39">
        <v>31</v>
      </c>
      <c r="B43" s="2" t="s">
        <v>70</v>
      </c>
      <c r="C43" s="2" t="s">
        <v>82</v>
      </c>
      <c r="D43" s="32"/>
      <c r="E43" s="32">
        <v>5</v>
      </c>
      <c r="F43" s="35"/>
    </row>
    <row r="44" spans="1:6" ht="12.75">
      <c r="A44" s="9">
        <v>32</v>
      </c>
      <c r="B44" s="2" t="s">
        <v>71</v>
      </c>
      <c r="C44" s="2" t="s">
        <v>82</v>
      </c>
      <c r="D44" s="32"/>
      <c r="E44" s="32">
        <v>4</v>
      </c>
      <c r="F44" s="35"/>
    </row>
    <row r="45" spans="1:6" ht="12.75">
      <c r="A45" s="39">
        <v>33</v>
      </c>
      <c r="B45" s="2" t="s">
        <v>15</v>
      </c>
      <c r="C45" s="2" t="s">
        <v>82</v>
      </c>
      <c r="D45" s="32"/>
      <c r="E45" s="32"/>
      <c r="F45" s="35"/>
    </row>
    <row r="46" spans="1:6" ht="12.75">
      <c r="A46" s="9">
        <v>34</v>
      </c>
      <c r="B46" s="2" t="s">
        <v>16</v>
      </c>
      <c r="C46" s="2" t="s">
        <v>82</v>
      </c>
      <c r="D46" s="32">
        <v>5</v>
      </c>
      <c r="E46" s="32">
        <v>5</v>
      </c>
      <c r="F46" s="35"/>
    </row>
    <row r="47" spans="1:6" ht="12.75">
      <c r="A47" s="39">
        <v>35</v>
      </c>
      <c r="B47" s="2" t="s">
        <v>17</v>
      </c>
      <c r="C47" s="2" t="s">
        <v>82</v>
      </c>
      <c r="D47" s="32">
        <v>2</v>
      </c>
      <c r="E47" s="32">
        <v>2</v>
      </c>
      <c r="F47" s="35"/>
    </row>
    <row r="48" spans="1:6" ht="12.75">
      <c r="A48" s="9">
        <v>36</v>
      </c>
      <c r="B48" s="2" t="s">
        <v>18</v>
      </c>
      <c r="C48" s="2" t="s">
        <v>82</v>
      </c>
      <c r="D48" s="32">
        <v>2</v>
      </c>
      <c r="E48" s="32">
        <v>2</v>
      </c>
      <c r="F48" s="35"/>
    </row>
    <row r="49" spans="1:6" ht="12.75">
      <c r="A49" s="39">
        <v>37</v>
      </c>
      <c r="B49" s="2" t="s">
        <v>102</v>
      </c>
      <c r="C49" s="2" t="s">
        <v>83</v>
      </c>
      <c r="D49" s="32">
        <v>1</v>
      </c>
      <c r="E49" s="32">
        <v>1</v>
      </c>
      <c r="F49" s="35"/>
    </row>
    <row r="50" spans="1:6" ht="12.75">
      <c r="A50" s="9">
        <v>38</v>
      </c>
      <c r="B50" s="2" t="s">
        <v>72</v>
      </c>
      <c r="C50" s="2" t="s">
        <v>83</v>
      </c>
      <c r="D50" s="32">
        <v>2</v>
      </c>
      <c r="E50" s="32">
        <v>2</v>
      </c>
      <c r="F50" s="35"/>
    </row>
    <row r="51" spans="1:6" ht="12.75">
      <c r="A51" s="6" t="s">
        <v>8</v>
      </c>
      <c r="B51" s="3" t="s">
        <v>9</v>
      </c>
      <c r="C51" s="42"/>
      <c r="D51" s="42"/>
      <c r="E51" s="42"/>
      <c r="F51" s="42"/>
    </row>
    <row r="52" spans="1:6" ht="12.75">
      <c r="A52" s="9">
        <v>39</v>
      </c>
      <c r="B52" s="2" t="s">
        <v>19</v>
      </c>
      <c r="C52" s="2" t="s">
        <v>82</v>
      </c>
      <c r="D52" s="32">
        <v>1.25</v>
      </c>
      <c r="E52" s="32">
        <v>1.25</v>
      </c>
      <c r="F52" s="35"/>
    </row>
    <row r="53" spans="1:6" ht="12.75">
      <c r="A53" s="9">
        <v>40</v>
      </c>
      <c r="B53" s="2" t="s">
        <v>20</v>
      </c>
      <c r="C53" s="2" t="s">
        <v>82</v>
      </c>
      <c r="D53" s="32">
        <v>2.5</v>
      </c>
      <c r="E53" s="32">
        <v>2.5</v>
      </c>
      <c r="F53" s="35"/>
    </row>
    <row r="54" spans="1:6" ht="12.75">
      <c r="A54" s="9">
        <v>41</v>
      </c>
      <c r="B54" s="2" t="s">
        <v>21</v>
      </c>
      <c r="C54" s="2" t="s">
        <v>82</v>
      </c>
      <c r="D54" s="32">
        <v>4</v>
      </c>
      <c r="E54" s="32">
        <v>4</v>
      </c>
      <c r="F54" s="35"/>
    </row>
    <row r="55" spans="1:6" ht="12.75">
      <c r="A55" s="9">
        <v>42</v>
      </c>
      <c r="B55" s="2" t="s">
        <v>22</v>
      </c>
      <c r="C55" s="2" t="s">
        <v>82</v>
      </c>
      <c r="D55" s="32">
        <v>4</v>
      </c>
      <c r="E55" s="32">
        <v>4</v>
      </c>
      <c r="F55" s="35"/>
    </row>
    <row r="56" spans="1:6" ht="12.75">
      <c r="A56" s="9">
        <v>43</v>
      </c>
      <c r="B56" s="2" t="s">
        <v>23</v>
      </c>
      <c r="C56" s="2" t="s">
        <v>82</v>
      </c>
      <c r="D56" s="32">
        <v>3</v>
      </c>
      <c r="E56" s="32">
        <v>3</v>
      </c>
      <c r="F56" s="35"/>
    </row>
    <row r="57" spans="1:6" ht="12.75">
      <c r="A57" s="9">
        <v>44</v>
      </c>
      <c r="B57" s="2" t="s">
        <v>24</v>
      </c>
      <c r="C57" s="2" t="s">
        <v>82</v>
      </c>
      <c r="D57" s="32">
        <v>1</v>
      </c>
      <c r="E57" s="32">
        <v>1</v>
      </c>
      <c r="F57" s="35"/>
    </row>
    <row r="58" spans="1:6" ht="12.75">
      <c r="A58" s="9">
        <v>45</v>
      </c>
      <c r="B58" s="2" t="s">
        <v>73</v>
      </c>
      <c r="C58" s="2" t="s">
        <v>82</v>
      </c>
      <c r="D58" s="32">
        <v>1.5</v>
      </c>
      <c r="E58" s="32">
        <v>1.5</v>
      </c>
      <c r="F58" s="35"/>
    </row>
    <row r="59" spans="1:6" ht="12.75">
      <c r="A59" s="9">
        <v>46</v>
      </c>
      <c r="B59" s="2" t="s">
        <v>74</v>
      </c>
      <c r="C59" s="2" t="s">
        <v>82</v>
      </c>
      <c r="D59" s="32"/>
      <c r="E59" s="32"/>
      <c r="F59" s="35"/>
    </row>
    <row r="60" spans="1:6" ht="12.75">
      <c r="A60" s="9">
        <v>47</v>
      </c>
      <c r="B60" s="2" t="s">
        <v>75</v>
      </c>
      <c r="C60" s="2" t="s">
        <v>82</v>
      </c>
      <c r="D60" s="32"/>
      <c r="E60" s="32">
        <v>2</v>
      </c>
      <c r="F60" s="35"/>
    </row>
    <row r="61" spans="1:6" ht="12.75">
      <c r="A61" s="9">
        <v>48</v>
      </c>
      <c r="B61" s="2" t="s">
        <v>25</v>
      </c>
      <c r="C61" s="2" t="s">
        <v>82</v>
      </c>
      <c r="D61" s="32">
        <v>5</v>
      </c>
      <c r="E61" s="32">
        <v>5</v>
      </c>
      <c r="F61" s="35"/>
    </row>
    <row r="62" spans="1:6" ht="12.75">
      <c r="A62" s="9">
        <v>49</v>
      </c>
      <c r="B62" s="2" t="s">
        <v>76</v>
      </c>
      <c r="C62" s="2" t="s">
        <v>82</v>
      </c>
      <c r="D62" s="32">
        <v>5</v>
      </c>
      <c r="E62" s="32">
        <v>5</v>
      </c>
      <c r="F62" s="35"/>
    </row>
    <row r="63" spans="1:6" ht="12.75">
      <c r="A63" s="9">
        <v>50</v>
      </c>
      <c r="B63" s="2" t="s">
        <v>77</v>
      </c>
      <c r="C63" s="2" t="s">
        <v>82</v>
      </c>
      <c r="D63" s="32">
        <v>2</v>
      </c>
      <c r="E63" s="32">
        <v>2</v>
      </c>
      <c r="F63" s="35"/>
    </row>
    <row r="64" spans="1:6" ht="12.75">
      <c r="A64" s="9">
        <v>51</v>
      </c>
      <c r="B64" s="2" t="s">
        <v>78</v>
      </c>
      <c r="C64" s="2" t="s">
        <v>82</v>
      </c>
      <c r="D64" s="32">
        <v>2</v>
      </c>
      <c r="E64" s="32">
        <v>2</v>
      </c>
      <c r="F64" s="35"/>
    </row>
    <row r="65" spans="1:6" ht="12.75">
      <c r="A65" s="9">
        <v>52</v>
      </c>
      <c r="B65" s="2" t="s">
        <v>26</v>
      </c>
      <c r="C65" s="2" t="s">
        <v>82</v>
      </c>
      <c r="D65" s="32"/>
      <c r="E65" s="32"/>
      <c r="F65" s="35"/>
    </row>
    <row r="66" spans="1:6" ht="12.75">
      <c r="A66" s="9">
        <v>53</v>
      </c>
      <c r="B66" s="2" t="s">
        <v>79</v>
      </c>
      <c r="C66" s="2" t="s">
        <v>82</v>
      </c>
      <c r="D66" s="32"/>
      <c r="E66" s="32"/>
      <c r="F66" s="35"/>
    </row>
    <row r="67" spans="1:6" ht="12.75">
      <c r="A67" s="9">
        <v>54</v>
      </c>
      <c r="B67" s="2" t="s">
        <v>80</v>
      </c>
      <c r="C67" s="2" t="s">
        <v>82</v>
      </c>
      <c r="D67" s="32"/>
      <c r="E67" s="32"/>
      <c r="F67" s="35"/>
    </row>
    <row r="68" spans="1:6" ht="12.75">
      <c r="A68" s="9">
        <v>55</v>
      </c>
      <c r="B68" s="2" t="s">
        <v>81</v>
      </c>
      <c r="C68" s="2" t="s">
        <v>82</v>
      </c>
      <c r="D68" s="32"/>
      <c r="E68" s="32"/>
      <c r="F68" s="35"/>
    </row>
    <row r="69" spans="1:6" ht="12.75">
      <c r="A69" s="45" t="s">
        <v>112</v>
      </c>
      <c r="B69" s="46"/>
      <c r="C69" s="46"/>
      <c r="D69" s="46"/>
      <c r="E69" s="46"/>
      <c r="F69" s="46"/>
    </row>
    <row r="70" spans="1:6" ht="12.75">
      <c r="A70" s="6" t="s">
        <v>113</v>
      </c>
      <c r="B70" s="3" t="s">
        <v>51</v>
      </c>
      <c r="C70" s="44"/>
      <c r="D70" s="44"/>
      <c r="E70" s="44"/>
      <c r="F70" s="44"/>
    </row>
    <row r="71" spans="1:6" ht="12.75">
      <c r="A71" s="9">
        <v>56</v>
      </c>
      <c r="B71" s="2" t="s">
        <v>52</v>
      </c>
      <c r="C71" s="2" t="s">
        <v>84</v>
      </c>
      <c r="D71" s="32">
        <v>375</v>
      </c>
      <c r="E71" s="32">
        <v>375</v>
      </c>
      <c r="F71" s="35"/>
    </row>
    <row r="72" spans="1:6" ht="12.75">
      <c r="A72" s="9">
        <v>57</v>
      </c>
      <c r="B72" s="2" t="s">
        <v>103</v>
      </c>
      <c r="C72" s="2" t="s">
        <v>84</v>
      </c>
      <c r="D72" s="32">
        <v>625</v>
      </c>
      <c r="E72" s="32">
        <v>650</v>
      </c>
      <c r="F72" s="35"/>
    </row>
    <row r="73" spans="1:6" ht="12.75">
      <c r="A73" s="9">
        <v>58</v>
      </c>
      <c r="B73" s="2" t="s">
        <v>54</v>
      </c>
      <c r="C73" s="2" t="s">
        <v>86</v>
      </c>
      <c r="D73" s="32">
        <v>0.2</v>
      </c>
      <c r="E73" s="32">
        <v>0.2</v>
      </c>
      <c r="F73" s="35"/>
    </row>
    <row r="74" spans="1:6" ht="12.75">
      <c r="A74" s="9">
        <v>59</v>
      </c>
      <c r="B74" s="2" t="s">
        <v>55</v>
      </c>
      <c r="C74" s="2" t="s">
        <v>63</v>
      </c>
      <c r="D74" s="32">
        <v>2.2</v>
      </c>
      <c r="E74" s="32">
        <v>2.2</v>
      </c>
      <c r="F74" s="35"/>
    </row>
    <row r="75" spans="1:6" ht="12.75">
      <c r="A75" s="9">
        <v>60</v>
      </c>
      <c r="B75" s="2" t="s">
        <v>110</v>
      </c>
      <c r="C75" s="2" t="s">
        <v>85</v>
      </c>
      <c r="D75" s="32">
        <v>7.01</v>
      </c>
      <c r="E75" s="32">
        <v>7.02</v>
      </c>
      <c r="F75" s="35"/>
    </row>
    <row r="76" spans="1:6" ht="12.75">
      <c r="A76" s="9">
        <v>61</v>
      </c>
      <c r="B76" s="2" t="s">
        <v>104</v>
      </c>
      <c r="C76" s="2" t="s">
        <v>85</v>
      </c>
      <c r="D76" s="32">
        <v>6.33</v>
      </c>
      <c r="E76" s="32">
        <v>6.35</v>
      </c>
      <c r="F76" s="35"/>
    </row>
    <row r="77" spans="1:6" ht="12.75">
      <c r="A77" s="9">
        <v>62</v>
      </c>
      <c r="B77" s="2" t="s">
        <v>53</v>
      </c>
      <c r="C77" s="2" t="s">
        <v>62</v>
      </c>
      <c r="D77" s="32">
        <v>5.31</v>
      </c>
      <c r="E77" s="32">
        <v>5.15</v>
      </c>
      <c r="F77" s="35"/>
    </row>
    <row r="78" spans="1:6" ht="12.75">
      <c r="A78" s="9">
        <v>63</v>
      </c>
      <c r="B78" s="2" t="s">
        <v>87</v>
      </c>
      <c r="C78" s="2" t="s">
        <v>85</v>
      </c>
      <c r="D78" s="32">
        <v>3.92</v>
      </c>
      <c r="E78" s="32">
        <v>3.92</v>
      </c>
      <c r="F78" s="35"/>
    </row>
    <row r="79" spans="1:6" ht="12.75">
      <c r="A79" s="9">
        <v>64</v>
      </c>
      <c r="B79" s="2" t="s">
        <v>56</v>
      </c>
      <c r="C79" s="2" t="s">
        <v>50</v>
      </c>
      <c r="D79" s="32">
        <v>86</v>
      </c>
      <c r="E79" s="32">
        <v>86</v>
      </c>
      <c r="F79" s="35"/>
    </row>
    <row r="80" spans="1:6" ht="12.75">
      <c r="A80" s="38" t="s">
        <v>114</v>
      </c>
      <c r="B80" s="3" t="s">
        <v>10</v>
      </c>
      <c r="C80" s="42"/>
      <c r="D80" s="42"/>
      <c r="E80" s="42"/>
      <c r="F80" s="42"/>
    </row>
    <row r="81" spans="1:6" ht="12.75">
      <c r="A81" s="9">
        <v>65</v>
      </c>
      <c r="B81" s="2" t="s">
        <v>57</v>
      </c>
      <c r="C81" s="2" t="s">
        <v>50</v>
      </c>
      <c r="D81" s="32">
        <v>11.5</v>
      </c>
      <c r="E81" s="32">
        <v>11.5</v>
      </c>
      <c r="F81" s="35"/>
    </row>
    <row r="82" spans="1:6" ht="12.75">
      <c r="A82" s="9">
        <v>66</v>
      </c>
      <c r="B82" s="2" t="s">
        <v>58</v>
      </c>
      <c r="C82" s="2" t="s">
        <v>62</v>
      </c>
      <c r="D82" s="32">
        <v>2.25</v>
      </c>
      <c r="E82" s="32">
        <v>2.25</v>
      </c>
      <c r="F82" s="35"/>
    </row>
    <row r="83" spans="1:7" ht="12.75">
      <c r="A83" s="9">
        <v>67</v>
      </c>
      <c r="B83" s="2" t="s">
        <v>105</v>
      </c>
      <c r="C83" s="2" t="s">
        <v>63</v>
      </c>
      <c r="D83" s="32">
        <v>155</v>
      </c>
      <c r="E83" s="32">
        <v>155</v>
      </c>
      <c r="F83" s="35"/>
      <c r="G83" s="33"/>
    </row>
    <row r="84" spans="1:6" ht="12.75">
      <c r="A84" s="9">
        <v>68</v>
      </c>
      <c r="B84" s="2" t="s">
        <v>59</v>
      </c>
      <c r="C84" s="2" t="s">
        <v>62</v>
      </c>
      <c r="D84" s="32">
        <v>3.5</v>
      </c>
      <c r="E84" s="32">
        <v>3.5</v>
      </c>
      <c r="F84" s="35"/>
    </row>
    <row r="85" spans="1:6" ht="12.75">
      <c r="A85" s="9">
        <v>69</v>
      </c>
      <c r="B85" s="2" t="s">
        <v>115</v>
      </c>
      <c r="C85" s="2" t="s">
        <v>50</v>
      </c>
      <c r="D85" s="32">
        <v>1.1</v>
      </c>
      <c r="E85" s="32">
        <v>1.1</v>
      </c>
      <c r="F85" s="35"/>
    </row>
    <row r="86" spans="1:6" ht="12.75">
      <c r="A86" s="9">
        <v>70</v>
      </c>
      <c r="B86" s="2" t="s">
        <v>60</v>
      </c>
      <c r="C86" s="2" t="s">
        <v>50</v>
      </c>
      <c r="D86" s="32">
        <v>1.1</v>
      </c>
      <c r="E86" s="32">
        <v>1.1</v>
      </c>
      <c r="F86" s="35"/>
    </row>
    <row r="87" spans="1:6" ht="12.75">
      <c r="A87" s="9">
        <v>71</v>
      </c>
      <c r="B87" s="2" t="s">
        <v>61</v>
      </c>
      <c r="C87" s="2" t="s">
        <v>50</v>
      </c>
      <c r="D87" s="32">
        <v>9.75</v>
      </c>
      <c r="E87" s="32">
        <v>9.75</v>
      </c>
      <c r="F87" s="35"/>
    </row>
    <row r="88" spans="1:6" ht="12.75">
      <c r="A88" s="9">
        <v>72</v>
      </c>
      <c r="B88" s="2" t="s">
        <v>64</v>
      </c>
      <c r="C88" s="2" t="s">
        <v>62</v>
      </c>
      <c r="D88" s="32">
        <v>25</v>
      </c>
      <c r="E88" s="32">
        <v>25</v>
      </c>
      <c r="F88" s="35"/>
    </row>
    <row r="89" spans="1:6" ht="12.75">
      <c r="A89" s="9">
        <v>73</v>
      </c>
      <c r="B89" s="2" t="s">
        <v>65</v>
      </c>
      <c r="C89" s="2" t="s">
        <v>62</v>
      </c>
      <c r="D89" s="32">
        <v>18</v>
      </c>
      <c r="E89" s="32">
        <v>18</v>
      </c>
      <c r="F89" s="35"/>
    </row>
  </sheetData>
  <sheetProtection/>
  <mergeCells count="20">
    <mergeCell ref="A2:B2"/>
    <mergeCell ref="A3:B3"/>
    <mergeCell ref="A7:A10"/>
    <mergeCell ref="B7:B10"/>
    <mergeCell ref="F8:F10"/>
    <mergeCell ref="C11:F11"/>
    <mergeCell ref="C7:C10"/>
    <mergeCell ref="D7:E7"/>
    <mergeCell ref="D9:D10"/>
    <mergeCell ref="E9:E10"/>
    <mergeCell ref="A1:B1"/>
    <mergeCell ref="C80:F80"/>
    <mergeCell ref="C36:F36"/>
    <mergeCell ref="C51:F51"/>
    <mergeCell ref="C70:F70"/>
    <mergeCell ref="A69:F69"/>
    <mergeCell ref="D3:D4"/>
    <mergeCell ref="E2:F2"/>
    <mergeCell ref="E3:F4"/>
    <mergeCell ref="D1:F1"/>
  </mergeCells>
  <printOptions horizontalCentered="1"/>
  <pageMargins left="0" right="0" top="0.1968503937007874" bottom="0.49" header="0.511811023622047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"/>
  <sheetViews>
    <sheetView showGridLines="0" showZeros="0" zoomScalePageLayoutView="0" workbookViewId="0" topLeftCell="A1">
      <selection activeCell="B3" sqref="B3"/>
    </sheetView>
  </sheetViews>
  <sheetFormatPr defaultColWidth="9.00390625" defaultRowHeight="12.75"/>
  <cols>
    <col min="1" max="1" width="20.375" style="0" customWidth="1"/>
    <col min="2" max="2" width="12.125" style="0" customWidth="1"/>
    <col min="3" max="3" width="9.375" style="0" customWidth="1"/>
    <col min="4" max="27" width="5.75390625" style="0" customWidth="1"/>
  </cols>
  <sheetData>
    <row r="1" spans="4:27" ht="13.5" thickBot="1">
      <c r="D1" s="58" t="s">
        <v>33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</row>
    <row r="2" spans="1:27" ht="18.75" customHeight="1">
      <c r="A2" s="3" t="s">
        <v>36</v>
      </c>
      <c r="B2" s="26" t="s">
        <v>34</v>
      </c>
      <c r="C2" s="28" t="s">
        <v>35</v>
      </c>
      <c r="D2" s="19">
        <v>1</v>
      </c>
      <c r="E2" s="20">
        <v>1</v>
      </c>
      <c r="F2" s="16">
        <v>2</v>
      </c>
      <c r="G2" s="17">
        <v>2</v>
      </c>
      <c r="H2" s="22">
        <v>3</v>
      </c>
      <c r="I2" s="20">
        <v>3</v>
      </c>
      <c r="J2" s="16">
        <v>4</v>
      </c>
      <c r="K2" s="17">
        <v>4</v>
      </c>
      <c r="L2" s="22">
        <v>5</v>
      </c>
      <c r="M2" s="20">
        <v>5</v>
      </c>
      <c r="N2" s="16">
        <v>6</v>
      </c>
      <c r="O2" s="17">
        <v>6</v>
      </c>
      <c r="P2" s="22">
        <v>7</v>
      </c>
      <c r="Q2" s="20">
        <v>7</v>
      </c>
      <c r="R2" s="16">
        <v>8</v>
      </c>
      <c r="S2" s="17">
        <v>8</v>
      </c>
      <c r="T2" s="22">
        <v>9</v>
      </c>
      <c r="U2" s="20">
        <v>9</v>
      </c>
      <c r="V2" s="16">
        <v>10</v>
      </c>
      <c r="W2" s="17">
        <v>10</v>
      </c>
      <c r="X2" s="22">
        <v>11</v>
      </c>
      <c r="Y2" s="20">
        <v>11</v>
      </c>
      <c r="Z2" s="16">
        <v>12</v>
      </c>
      <c r="AA2" s="18">
        <v>12</v>
      </c>
    </row>
    <row r="3" spans="1:27" ht="19.5" customHeight="1">
      <c r="A3" s="10" t="s">
        <v>28</v>
      </c>
      <c r="B3" s="27" t="e">
        <f>AVERAGE(veri!#REF!)/37</f>
        <v>#REF!</v>
      </c>
      <c r="C3" s="29" t="e">
        <f>AVERAGE(veri!#REF!)/37</f>
        <v>#REF!</v>
      </c>
      <c r="D3" s="21"/>
      <c r="E3" s="30"/>
      <c r="F3" s="11"/>
      <c r="G3" s="13"/>
      <c r="H3" s="23">
        <v>0.013</v>
      </c>
      <c r="I3" s="31">
        <v>-0.01</v>
      </c>
      <c r="J3" s="11"/>
      <c r="K3" s="13"/>
      <c r="L3" s="23"/>
      <c r="M3" s="31"/>
      <c r="N3" s="11"/>
      <c r="O3" s="13"/>
      <c r="P3" s="23"/>
      <c r="Q3" s="31"/>
      <c r="R3" s="11"/>
      <c r="S3" s="13"/>
      <c r="T3" s="23"/>
      <c r="U3" s="31"/>
      <c r="V3" s="12"/>
      <c r="W3" s="14"/>
      <c r="X3" s="25"/>
      <c r="Y3" s="24"/>
      <c r="Z3" s="12"/>
      <c r="AA3" s="15"/>
    </row>
    <row r="4" spans="1:27" ht="19.5" customHeight="1">
      <c r="A4" s="10" t="s">
        <v>7</v>
      </c>
      <c r="B4" s="27" t="e">
        <f>AVERAGE(veri!#REF!)/14</f>
        <v>#REF!</v>
      </c>
      <c r="C4" s="29" t="e">
        <f>AVERAGE(veri!#REF!)/14</f>
        <v>#REF!</v>
      </c>
      <c r="D4" s="21"/>
      <c r="E4" s="30"/>
      <c r="F4" s="11"/>
      <c r="G4" s="13"/>
      <c r="H4" s="23"/>
      <c r="I4" s="31"/>
      <c r="J4" s="11"/>
      <c r="K4" s="13"/>
      <c r="L4" s="23"/>
      <c r="M4" s="31"/>
      <c r="N4" s="11"/>
      <c r="O4" s="13"/>
      <c r="P4" s="23"/>
      <c r="Q4" s="31"/>
      <c r="R4" s="11"/>
      <c r="S4" s="13"/>
      <c r="T4" s="23"/>
      <c r="U4" s="31"/>
      <c r="V4" s="12"/>
      <c r="W4" s="14"/>
      <c r="X4" s="25"/>
      <c r="Y4" s="24"/>
      <c r="Z4" s="12"/>
      <c r="AA4" s="15"/>
    </row>
    <row r="5" spans="1:27" ht="19.5" customHeight="1">
      <c r="A5" s="10" t="s">
        <v>88</v>
      </c>
      <c r="B5" s="27" t="e">
        <f>AVERAGE(veri!#REF!)/18</f>
        <v>#REF!</v>
      </c>
      <c r="C5" s="29" t="e">
        <f>AVERAGE(veri!#REF!)/18</f>
        <v>#REF!</v>
      </c>
      <c r="D5" s="21"/>
      <c r="E5" s="30"/>
      <c r="F5" s="11"/>
      <c r="G5" s="13"/>
      <c r="H5" s="23"/>
      <c r="I5" s="31"/>
      <c r="J5" s="11"/>
      <c r="K5" s="13"/>
      <c r="L5" s="23"/>
      <c r="M5" s="31"/>
      <c r="N5" s="11"/>
      <c r="O5" s="13"/>
      <c r="P5" s="23"/>
      <c r="Q5" s="31"/>
      <c r="R5" s="11"/>
      <c r="S5" s="13"/>
      <c r="T5" s="23"/>
      <c r="U5" s="31"/>
      <c r="V5" s="12"/>
      <c r="W5" s="14"/>
      <c r="X5" s="25"/>
      <c r="Y5" s="24"/>
      <c r="Z5" s="12"/>
      <c r="AA5" s="15"/>
    </row>
    <row r="6" spans="1:27" ht="19.5" customHeight="1">
      <c r="A6" s="10" t="s">
        <v>29</v>
      </c>
      <c r="B6" s="27" t="e">
        <f>AVERAGE(veri!#REF!)/5</f>
        <v>#REF!</v>
      </c>
      <c r="C6" s="29" t="e">
        <f>AVERAGE(veri!#REF!)/5</f>
        <v>#REF!</v>
      </c>
      <c r="D6" s="21"/>
      <c r="E6" s="30"/>
      <c r="F6" s="11"/>
      <c r="G6" s="13"/>
      <c r="H6" s="23"/>
      <c r="I6" s="31"/>
      <c r="J6" s="11"/>
      <c r="K6" s="13"/>
      <c r="L6" s="23"/>
      <c r="M6" s="31"/>
      <c r="N6" s="11"/>
      <c r="O6" s="13"/>
      <c r="P6" s="23"/>
      <c r="Q6" s="31"/>
      <c r="R6" s="11"/>
      <c r="S6" s="13"/>
      <c r="T6" s="23"/>
      <c r="U6" s="31"/>
      <c r="V6" s="12"/>
      <c r="W6" s="14"/>
      <c r="X6" s="25"/>
      <c r="Y6" s="24"/>
      <c r="Z6" s="12"/>
      <c r="AA6" s="15"/>
    </row>
    <row r="7" spans="1:27" ht="19.5" customHeight="1">
      <c r="A7" s="10" t="s">
        <v>32</v>
      </c>
      <c r="B7" s="27" t="e">
        <f>AVERAGE(veri!#REF!)/28</f>
        <v>#REF!</v>
      </c>
      <c r="C7" s="29" t="e">
        <f>AVERAGE(veri!#REF!)/28</f>
        <v>#REF!</v>
      </c>
      <c r="D7" s="21"/>
      <c r="E7" s="30"/>
      <c r="F7" s="11"/>
      <c r="G7" s="13"/>
      <c r="H7" s="23"/>
      <c r="I7" s="31"/>
      <c r="J7" s="11"/>
      <c r="K7" s="13"/>
      <c r="L7" s="23"/>
      <c r="M7" s="31"/>
      <c r="N7" s="11"/>
      <c r="O7" s="13"/>
      <c r="P7" s="23"/>
      <c r="Q7" s="31"/>
      <c r="R7" s="11"/>
      <c r="S7" s="13"/>
      <c r="T7" s="23"/>
      <c r="U7" s="31"/>
      <c r="V7" s="12"/>
      <c r="W7" s="14"/>
      <c r="X7" s="25"/>
      <c r="Y7" s="24"/>
      <c r="Z7" s="12"/>
      <c r="AA7" s="15"/>
    </row>
    <row r="8" spans="1:27" ht="19.5" customHeight="1">
      <c r="A8" s="10" t="s">
        <v>30</v>
      </c>
      <c r="B8" s="27" t="e">
        <f>AVERAGE(veri!#REF!)/8</f>
        <v>#REF!</v>
      </c>
      <c r="C8" s="29" t="e">
        <f>AVERAGE(veri!#REF!)/8</f>
        <v>#REF!</v>
      </c>
      <c r="D8" s="21"/>
      <c r="E8" s="30"/>
      <c r="F8" s="11"/>
      <c r="G8" s="13"/>
      <c r="H8" s="23"/>
      <c r="I8" s="31">
        <v>0.03</v>
      </c>
      <c r="J8" s="11"/>
      <c r="K8" s="13"/>
      <c r="L8" s="23"/>
      <c r="M8" s="31"/>
      <c r="N8" s="11"/>
      <c r="O8" s="13"/>
      <c r="P8" s="23"/>
      <c r="Q8" s="31"/>
      <c r="R8" s="11"/>
      <c r="S8" s="13"/>
      <c r="T8" s="23"/>
      <c r="U8" s="31"/>
      <c r="V8" s="12"/>
      <c r="W8" s="14"/>
      <c r="X8" s="25"/>
      <c r="Y8" s="24"/>
      <c r="Z8" s="12"/>
      <c r="AA8" s="15"/>
    </row>
    <row r="9" spans="1:27" ht="19.5" customHeight="1">
      <c r="A9" s="10" t="s">
        <v>31</v>
      </c>
      <c r="B9" s="27" t="e">
        <f>AVERAGE(veri!#REF!)/7</f>
        <v>#REF!</v>
      </c>
      <c r="C9" s="29" t="e">
        <f>AVERAGE(veri!#REF!)/7</f>
        <v>#REF!</v>
      </c>
      <c r="D9" s="21"/>
      <c r="E9" s="30"/>
      <c r="F9" s="11"/>
      <c r="G9" s="13"/>
      <c r="H9" s="23"/>
      <c r="I9" s="31">
        <v>0.24</v>
      </c>
      <c r="J9" s="11"/>
      <c r="K9" s="13"/>
      <c r="L9" s="23"/>
      <c r="M9" s="31"/>
      <c r="N9" s="11"/>
      <c r="O9" s="13"/>
      <c r="P9" s="23"/>
      <c r="Q9" s="31"/>
      <c r="R9" s="11"/>
      <c r="S9" s="13"/>
      <c r="T9" s="23"/>
      <c r="U9" s="31"/>
      <c r="V9" s="12"/>
      <c r="W9" s="14"/>
      <c r="X9" s="25"/>
      <c r="Y9" s="24"/>
      <c r="Z9" s="12"/>
      <c r="AA9" s="15"/>
    </row>
  </sheetData>
  <sheetProtection/>
  <mergeCells count="1">
    <mergeCell ref="D1:AA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frisb</cp:lastModifiedBy>
  <cp:lastPrinted>2018-09-11T10:23:23Z</cp:lastPrinted>
  <dcterms:created xsi:type="dcterms:W3CDTF">2008-01-12T13:23:29Z</dcterms:created>
  <dcterms:modified xsi:type="dcterms:W3CDTF">2019-10-31T07:47:16Z</dcterms:modified>
  <cp:category/>
  <cp:version/>
  <cp:contentType/>
  <cp:contentStatus/>
</cp:coreProperties>
</file>